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FSM\OBRAS\CCNE\NAPO - 15\Orçamento e Especificação\Atualizado 09052023\"/>
    </mc:Choice>
  </mc:AlternateContent>
  <xr:revisionPtr revIDLastSave="0" documentId="13_ncr:1_{79200F11-8A1A-41AA-B3AC-6CAA47E70BF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rçamento Sintético" sheetId="1" r:id="rId1"/>
  </sheets>
  <calcPr calcId="191029"/>
</workbook>
</file>

<file path=xl/calcChain.xml><?xml version="1.0" encoding="utf-8"?>
<calcChain xmlns="http://schemas.openxmlformats.org/spreadsheetml/2006/main">
  <c r="E55" i="1" l="1"/>
</calcChain>
</file>

<file path=xl/sharedStrings.xml><?xml version="1.0" encoding="utf-8"?>
<sst xmlns="http://schemas.openxmlformats.org/spreadsheetml/2006/main" count="196" uniqueCount="150">
  <si>
    <t>Obra</t>
  </si>
  <si>
    <t>Bancos</t>
  </si>
  <si>
    <t>B.D.I.</t>
  </si>
  <si>
    <t>Encargos Sociais</t>
  </si>
  <si>
    <t xml:space="preserve">SINAPI - 03/2023 - Rio Grande do Sul
SBC - 05/2023 - Rio Grande do Sul
SICRO3 - 01/2023 - Rio Grande do Sul
SICRO2 - 11/2016 - Rio Grande do Sul
ORSE - 02/2023 - Sergipe
CPOS - 03/2023 - São Paulo
FDE - 01/2023 - São Paulo
</t>
  </si>
  <si>
    <t>25,0%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</si>
  <si>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</si>
  <si>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</si>
  <si>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</si>
  <si>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</si>
  <si>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</si>
  <si>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</si>
  <si>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</si>
  <si>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</si>
  <si>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</si>
  <si>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</si>
  <si>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</si>
  <si>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</si>
  <si>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</si>
  <si>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</si>
  <si>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</si>
  <si>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PRELIMINARES/TÉCNICOS</t>
  </si>
  <si>
    <t xml:space="preserve"> 1.1 </t>
  </si>
  <si>
    <t xml:space="preserve"> 90777 </t>
  </si>
  <si>
    <t>SINAPI</t>
  </si>
  <si>
    <t>ENGENHEIRO CIVIL DE OBRA JUNIOR COM ENCARGOS COMPLEMENTARES</t>
  </si>
  <si>
    <t>H</t>
  </si>
  <si>
    <t xml:space="preserve"> 1.2 </t>
  </si>
  <si>
    <t xml:space="preserve"> 85424 </t>
  </si>
  <si>
    <t>ISOLAMENTO DE OBRA COM TELA PLASTICA COM MALHA DE 5MM E ESTRUTURA DE MADEIRA PONTALETEADA</t>
  </si>
  <si>
    <t>m²</t>
  </si>
  <si>
    <t xml:space="preserve"> 1.3 </t>
  </si>
  <si>
    <t xml:space="preserve"> 100309 </t>
  </si>
  <si>
    <t>TÉCNICO EM SEGURANÇA DO TRABALHO COM ENCARGOS COMPLEMENTARES</t>
  </si>
  <si>
    <t xml:space="preserve"> 1.4 </t>
  </si>
  <si>
    <t xml:space="preserve"> 74209/001 </t>
  </si>
  <si>
    <t>PLACA DE OBRA EM CHAPA DE ACO GALVANIZADO</t>
  </si>
  <si>
    <t xml:space="preserve"> 1.5 </t>
  </si>
  <si>
    <t xml:space="preserve"> 1.30 </t>
  </si>
  <si>
    <t>Próprio</t>
  </si>
  <si>
    <t>SINAPI (94295) - MESTRE DE OBRAS COM ENCARGOS COMPLEMENTARES</t>
  </si>
  <si>
    <t>MES</t>
  </si>
  <si>
    <t xml:space="preserve"> 1.6 </t>
  </si>
  <si>
    <t xml:space="preserve"> 73805/001 </t>
  </si>
  <si>
    <t>BARRACAO DE OBRA PARA ALOJAMENTO/ESCRITORIO, PISO EM PINHO 3A, PAREDES EM COMPENSADO 10MM, COBERTURA EM TELHA FIBROCIMENTO 6MM, INCLUSO INSTALACOES ELETRICAS E ESQUADRIAS. REAPROVEITADO 5 VEZES</t>
  </si>
  <si>
    <t xml:space="preserve"> 2 </t>
  </si>
  <si>
    <t>DEMOLIÇÕES/REMOÇÕES</t>
  </si>
  <si>
    <t xml:space="preserve"> 2.1 </t>
  </si>
  <si>
    <t xml:space="preserve"> 97649 </t>
  </si>
  <si>
    <t>REMOÇÃO DE TELHAS DE FIBROCIMENTO, METÁLICA E CERÂMICA, DE FORMA MECANIZADA, COM USO DE GUINDASTE, SEM REAPROVEITAMENTO. AF_12/2017</t>
  </si>
  <si>
    <t xml:space="preserve"> 2.2 </t>
  </si>
  <si>
    <t xml:space="preserve"> 04.30.020 </t>
  </si>
  <si>
    <t>CPOS</t>
  </si>
  <si>
    <t>Remoção de calha ou rufo</t>
  </si>
  <si>
    <t>M</t>
  </si>
  <si>
    <t xml:space="preserve"> 2.3 </t>
  </si>
  <si>
    <t xml:space="preserve"> 97652 </t>
  </si>
  <si>
    <t>REMOÇÃO DE TESOURAS DE MADEIRA, COM VÃO MAIOR OU IGUAL A 8M, DE FORMA MANUAL, SEM REAPROVEITAMENTO. AF_12/2017</t>
  </si>
  <si>
    <t>UN</t>
  </si>
  <si>
    <t xml:space="preserve"> 2.4 </t>
  </si>
  <si>
    <t xml:space="preserve"> 97650 </t>
  </si>
  <si>
    <t>REMOÇÃO DE TRAMA DE MADEIRA PARA COBERTURA, DE FORMA MANUAL, SEM REAPROVEITAMENTO. AF_12/2017</t>
  </si>
  <si>
    <t xml:space="preserve"> 2.5 </t>
  </si>
  <si>
    <t xml:space="preserve"> 04.20.100 </t>
  </si>
  <si>
    <t>Remoção de mão francesa</t>
  </si>
  <si>
    <t xml:space="preserve"> 2.6 </t>
  </si>
  <si>
    <t xml:space="preserve"> 2.066 </t>
  </si>
  <si>
    <t>SBC (023716) REMOÇÃO E TRANSPORTE DE ENTULHO PARA ATERRO LICENCIADO</t>
  </si>
  <si>
    <t>M³</t>
  </si>
  <si>
    <t xml:space="preserve"> 3 </t>
  </si>
  <si>
    <t>COBERTURA</t>
  </si>
  <si>
    <t xml:space="preserve"> 3.1 </t>
  </si>
  <si>
    <t xml:space="preserve"> 251 </t>
  </si>
  <si>
    <t>ORSE</t>
  </si>
  <si>
    <t>Cumeeira normal em fibrocimento para telha de 8mm</t>
  </si>
  <si>
    <t>m</t>
  </si>
  <si>
    <t xml:space="preserve"> 3.2 </t>
  </si>
  <si>
    <t xml:space="preserve"> 236 </t>
  </si>
  <si>
    <t>Telhamento com telha de fibrocimento ondulada esp = 8mm</t>
  </si>
  <si>
    <t xml:space="preserve"> 3.3 </t>
  </si>
  <si>
    <t xml:space="preserve"> GT 16.0012 </t>
  </si>
  <si>
    <t>Copia da SINAPI (92620) - FABRICAÇÃO E INSTALAÇÃO DE TESOURA INTEIRA EM AÇO, VÃO DE 15 M, PARA TELHA ONDULADA DE FIBROCIMENTO, METÁLICA, PLÁSTICA OU TERMOACÚSTICA, INCLUSO IÇAMENTO. AF_12/2015</t>
  </si>
  <si>
    <t xml:space="preserve"> 3.4 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</si>
  <si>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</si>
  <si>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</si>
  <si>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3.5 </t>
  </si>
  <si>
    <t xml:space="preserve"> 100327 </t>
  </si>
  <si>
    <t>RUFO EXTERNO/INTERNO EM CHAPA DE AÇO GALVANIZADO NÚMERO 26, CORTE DE 33 CM, INCLUSO IÇAMENTO. AF_07/2019</t>
  </si>
  <si>
    <t xml:space="preserve"> 3.6 </t>
  </si>
  <si>
    <t xml:space="preserve"> GT 16.0013 </t>
  </si>
  <si>
    <t>Copia da SINAPI (100327) - RUFO EXTERNO/INTERNO EM CHAPA DE AÇO GALVANIZADO NÚMERO 26, CORTE DE 16,5 CM, INCLUSO IÇAMENTO. AF_07/2019</t>
  </si>
  <si>
    <t xml:space="preserve"> 3.7 </t>
  </si>
  <si>
    <t>CAPEAMENTO PARA PLATIBANDA EM CHAPA DE AÇO GALVANIZADO NÚMERO 26, CORTE DE 33 CM, INCLUSO IÇAMENTO. AF_07/2019</t>
  </si>
  <si>
    <t xml:space="preserve"> 3.8 </t>
  </si>
  <si>
    <t xml:space="preserve"> 07.004 </t>
  </si>
  <si>
    <t>Referência da SINAPI (94228) - CALHA EM CHAPA DE AÇO GALVANIZADO NÚMERO 24, DESENVOLVIMENTO DE 70 CM, INCLUSO TRANSPORTE VERTICAL. AF_07/2019</t>
  </si>
  <si>
    <t xml:space="preserve"> 3.9 </t>
  </si>
  <si>
    <t xml:space="preserve"> 100862 </t>
  </si>
  <si>
    <t>SUPORTE MÃO FRANCESA EM ACO, ABAS IGUAIS 40 CM, CAPACIDADE MINIMA 70 KG, BRANCO - FORNECIMENTO E INSTALAÇÃO. AF_01/2020</t>
  </si>
  <si>
    <t xml:space="preserve"> 3.10 </t>
  </si>
  <si>
    <t xml:space="preserve"> 91790 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</si>
  <si>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</si>
  <si>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 xml:space="preserve"> 4 </t>
  </si>
  <si>
    <t>PINTURA</t>
  </si>
  <si>
    <t xml:space="preserve"> 4.1 </t>
  </si>
  <si>
    <t xml:space="preserve"> 88489 </t>
  </si>
  <si>
    <t>APLICAÇÃO MANUAL DE PINTURA COM TINTA LÁTEX ACRÍLICA EM PAREDES, DUAS DEMÃOS. AF_06/2014</t>
  </si>
  <si>
    <t xml:space="preserve"> 4.2 </t>
  </si>
  <si>
    <t xml:space="preserve"> 100747 </t>
  </si>
  <si>
    <t>PINTURA COM TINTA ALQUÍDICA DE ACABAMENTO (ESMALTE SINTÉTICO FOSCO) PULVERIZADA SOBRE PERFIL METÁLICO EXECUTADO EM FÁBRICA (POR DEMÃO). AF_01/2020_P</t>
  </si>
  <si>
    <t xml:space="preserve"> 4.3 </t>
  </si>
  <si>
    <t xml:space="preserve"> 4936 </t>
  </si>
  <si>
    <t>Preparo de superfície com lixamento e aplicação de 01 demão de fundo preparador</t>
  </si>
  <si>
    <t xml:space="preserve"> 5 </t>
  </si>
  <si>
    <t>SERVIÇOS COMPLEMENTARES</t>
  </si>
  <si>
    <t xml:space="preserve"> 5.1 </t>
  </si>
  <si>
    <t xml:space="preserve"> 2450 </t>
  </si>
  <si>
    <t>Limpeza geral</t>
  </si>
  <si>
    <t>Totais -&gt;</t>
  </si>
  <si>
    <t>45.875,23</t>
  </si>
  <si>
    <t>217.974,51</t>
  </si>
  <si>
    <t>263.849,74</t>
  </si>
  <si>
    <t>Total sem BDI</t>
  </si>
  <si>
    <t>Total do BDI</t>
  </si>
  <si>
    <t>Total Geral</t>
  </si>
  <si>
    <t>_______________________________________________________________
Fabrício Zamberlan
Setor de Engenharia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</si>
  <si>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</si>
  <si>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</si>
  <si>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</si>
  <si>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</si>
  <si>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</si>
  <si>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</si>
  <si>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</si>
  <si>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</si>
  <si>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</si>
  <si>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</si>
  <si>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</si>
  <si>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</si>
  <si>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</si>
  <si>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</si>
  <si>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</si>
  <si>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</si>
  <si>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</si>
  <si>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</si>
  <si>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</si>
  <si>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</si>
  <si>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</si>
  <si>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</si>
  <si>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BDI=((((1+(AC+S+R+G)/100)x(1+DF/100)x(1+L/100)) / (1-I/100))-1)x100 = 25,00%</t>
  </si>
  <si>
    <t>Reforma Cobertura do Prédio 15 - NAPO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</si>
</sst>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2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8"/>
      </patternFill>
    </fill>
  </fills>
  <borders count="1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6" fontId="15" fillId="15" borderId="12" xfId="0" applyNumberFormat="1" applyFont="1" applyFill="1" applyBorder="1" applyAlignment="1">
      <alignment horizontal="right" vertical="top" wrapText="1"/>
    </xf>
    <xf numFmtId="0" fontId="16" fillId="16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right" vertical="top" wrapText="1"/>
    </xf>
    <xf numFmtId="4" fontId="18" fillId="18" borderId="0" xfId="0" applyNumberFormat="1" applyFont="1" applyFill="1" applyAlignment="1">
      <alignment horizontal="right" vertical="top" wrapText="1"/>
    </xf>
    <xf numFmtId="0" fontId="19" fillId="19" borderId="0" xfId="0" applyFont="1" applyFill="1" applyAlignment="1">
      <alignment horizontal="left" vertical="top" wrapText="1"/>
    </xf>
    <xf numFmtId="0" fontId="20" fillId="2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7" fillId="17" borderId="0" xfId="0" applyFont="1" applyFill="1" applyAlignment="1">
      <alignment horizontal="right" vertical="top" wrapText="1"/>
    </xf>
    <xf numFmtId="4" fontId="18" fillId="18" borderId="0" xfId="0" applyNumberFormat="1" applyFont="1" applyFill="1" applyAlignment="1">
      <alignment horizontal="right" vertical="top" wrapText="1"/>
    </xf>
    <xf numFmtId="0" fontId="20" fillId="20" borderId="0" xfId="0" applyFont="1" applyFill="1" applyAlignment="1">
      <alignment horizontal="center" vertical="top" wrapText="1"/>
    </xf>
    <xf numFmtId="0" fontId="10" fillId="16" borderId="0" xfId="0" applyFont="1" applyFill="1" applyAlignment="1">
      <alignment horizontal="left" vertical="top" wrapText="1"/>
    </xf>
    <xf numFmtId="49" fontId="21" fillId="21" borderId="13" xfId="0" applyNumberFormat="1" applyFont="1" applyFill="1" applyBorder="1" applyAlignment="1" applyProtection="1">
      <alignment horizontal="left" vertical="center" wrapText="1"/>
      <protection locked="0"/>
    </xf>
    <xf numFmtId="49" fontId="21" fillId="21" borderId="13" xfId="0" applyNumberFormat="1" applyFont="1" applyFill="1" applyBorder="1" applyAlignment="1" applyProtection="1">
      <alignment horizontal="center" vertical="center" wrapText="1"/>
      <protection locked="0"/>
    </xf>
    <xf numFmtId="0" fontId="22" fillId="21" borderId="13" xfId="0" applyFont="1" applyFill="1" applyBorder="1" applyAlignment="1">
      <alignment horizontal="left"/>
    </xf>
    <xf numFmtId="4" fontId="21" fillId="21" borderId="13" xfId="0" applyNumberFormat="1" applyFont="1" applyFill="1" applyBorder="1" applyAlignment="1" applyProtection="1">
      <alignment horizontal="center" vertical="center" wrapText="1"/>
      <protection locked="0"/>
    </xf>
    <xf numFmtId="49" fontId="21" fillId="21" borderId="14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5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6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4" fontId="24" fillId="0" borderId="16" xfId="0" applyNumberFormat="1" applyFont="1" applyBorder="1" applyAlignment="1">
      <alignment horizontal="center" vertical="top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center" vertical="top" wrapText="1"/>
    </xf>
    <xf numFmtId="4" fontId="22" fillId="22" borderId="16" xfId="0" applyNumberFormat="1" applyFont="1" applyFill="1" applyBorder="1" applyAlignment="1" applyProtection="1">
      <alignment horizontal="center" vertical="center" wrapText="1"/>
      <protection locked="0"/>
    </xf>
    <xf numFmtId="49" fontId="21" fillId="22" borderId="15" xfId="0" applyNumberFormat="1" applyFont="1" applyFill="1" applyBorder="1" applyAlignment="1" applyProtection="1">
      <alignment horizontal="center" vertical="center" wrapText="1"/>
      <protection locked="0"/>
    </xf>
    <xf numFmtId="0" fontId="26" fillId="23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0"/>
  <sheetViews>
    <sheetView tabSelected="1" showOutlineSymbols="0" showWhiteSpace="0" workbookViewId="0">
      <selection activeCell="D6" sqref="D6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17" t="s">
        <v>1</v>
      </c>
      <c r="F1" s="17"/>
      <c r="G1" s="17"/>
      <c r="H1" s="17" t="s">
        <v>2</v>
      </c>
      <c r="I1" s="17"/>
      <c r="J1" s="17"/>
      <c r="K1" s="17" t="s">
        <v>3</v>
      </c>
      <c r="L1" s="17"/>
      <c r="M1" s="17"/>
      <c r="N1" s="17"/>
    </row>
    <row r="2" spans="1:14" ht="80.099999999999994" customHeight="1" x14ac:dyDescent="0.2">
      <c r="A2" s="12"/>
      <c r="B2" s="12"/>
      <c r="C2" s="12"/>
      <c r="D2" s="27" t="s">
        <v>149</v>
      </c>
      <c r="E2" s="18" t="s">
        <v>4</v>
      </c>
      <c r="F2" s="18"/>
      <c r="G2" s="18"/>
      <c r="H2" s="18" t="s">
        <v>5</v>
      </c>
      <c r="I2" s="18"/>
      <c r="J2" s="18"/>
      <c r="K2" s="18" t="s">
        <v>6</v>
      </c>
      <c r="L2" s="18"/>
      <c r="M2" s="18"/>
      <c r="N2" s="18"/>
    </row>
    <row r="3" spans="1:14" ht="15" x14ac:dyDescent="0.25">
      <c r="A3" s="19" t="s">
        <v>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15" customHeight="1" x14ac:dyDescent="0.2">
      <c r="A4" s="21" t="s">
        <v>8</v>
      </c>
      <c r="B4" s="22" t="s">
        <v>9</v>
      </c>
      <c r="C4" s="21" t="s">
        <v>10</v>
      </c>
      <c r="D4" s="21" t="s">
        <v>11</v>
      </c>
      <c r="E4" s="23" t="s">
        <v>12</v>
      </c>
      <c r="F4" s="22" t="s">
        <v>13</v>
      </c>
      <c r="G4" s="22" t="s">
        <v>14</v>
      </c>
      <c r="H4" s="23" t="s">
        <v>15</v>
      </c>
      <c r="I4" s="21"/>
      <c r="J4" s="21"/>
      <c r="K4" s="23" t="s">
        <v>16</v>
      </c>
      <c r="L4" s="21"/>
      <c r="M4" s="21"/>
      <c r="N4" s="22" t="s">
        <v>17</v>
      </c>
    </row>
    <row r="5" spans="1:14" ht="15" customHeight="1" x14ac:dyDescent="0.2">
      <c r="A5" s="22"/>
      <c r="B5" s="22"/>
      <c r="C5" s="22"/>
      <c r="D5" s="22"/>
      <c r="E5" s="22"/>
      <c r="F5" s="22"/>
      <c r="G5" s="22"/>
      <c r="H5" s="2" t="s">
        <v>18</v>
      </c>
      <c r="I5" s="2" t="s">
        <v>19</v>
      </c>
      <c r="J5" s="2" t="s">
        <v>16</v>
      </c>
      <c r="K5" s="2" t="s">
        <v>18</v>
      </c>
      <c r="L5" s="2" t="s">
        <v>19</v>
      </c>
      <c r="M5" s="2" t="s">
        <v>16</v>
      </c>
      <c r="N5" s="22"/>
    </row>
    <row r="6" spans="1:14" ht="24" customHeight="1" x14ac:dyDescent="0.2">
      <c r="A6" s="3" t="s">
        <v>20</v>
      </c>
      <c r="B6" s="3"/>
      <c r="C6" s="3"/>
      <c r="D6" s="3" t="s">
        <v>21</v>
      </c>
      <c r="E6" s="3"/>
      <c r="F6" s="4"/>
      <c r="G6" s="3"/>
      <c r="H6" s="3"/>
      <c r="I6" s="3"/>
      <c r="J6" s="3"/>
      <c r="K6" s="3"/>
      <c r="L6" s="3"/>
      <c r="M6" s="5">
        <v>20016.080000000002</v>
      </c>
      <c r="N6" s="6">
        <v>7.5861662778216113E-2</v>
      </c>
    </row>
    <row r="7" spans="1:14" ht="26.1" customHeight="1" x14ac:dyDescent="0.2">
      <c r="A7" s="7" t="s">
        <v>22</v>
      </c>
      <c r="B7" s="9" t="s">
        <v>23</v>
      </c>
      <c r="C7" s="7" t="s">
        <v>24</v>
      </c>
      <c r="D7" s="7" t="s">
        <v>25</v>
      </c>
      <c r="E7" s="8" t="s">
        <v>26</v>
      </c>
      <c r="F7" s="9">
        <v>22</v>
      </c>
      <c r="G7" s="10">
        <v>95.26</v>
      </c>
      <c r="H7" s="10">
        <v>116.65</v>
      </c>
      <c r="I7" s="10">
        <v>2.42</v>
      </c>
      <c r="J7" s="10">
        <v>119.07</v>
      </c>
      <c r="K7" s="10">
        <v>2566.3000000000002</v>
      </c>
      <c r="L7" s="10">
        <v>53.24</v>
      </c>
      <c r="M7" s="10">
        <v>2619.54</v>
      </c>
      <c r="N7" s="11">
        <v>9.9281507724813377E-3</v>
      </c>
    </row>
    <row r="8" spans="1:14" ht="26.1" customHeight="1" x14ac:dyDescent="0.2">
      <c r="A8" s="7" t="s">
        <v>27</v>
      </c>
      <c r="B8" s="9" t="s">
        <v>28</v>
      </c>
      <c r="C8" s="7" t="s">
        <v>24</v>
      </c>
      <c r="D8" s="7" t="s">
        <v>29</v>
      </c>
      <c r="E8" s="8" t="s">
        <v>30</v>
      </c>
      <c r="F8" s="9">
        <v>100</v>
      </c>
      <c r="G8" s="10">
        <v>24.82</v>
      </c>
      <c r="H8" s="10">
        <v>19.18</v>
      </c>
      <c r="I8" s="10">
        <v>11.84</v>
      </c>
      <c r="J8" s="10">
        <v>31.02</v>
      </c>
      <c r="K8" s="10">
        <v>1918</v>
      </c>
      <c r="L8" s="10">
        <v>1184</v>
      </c>
      <c r="M8" s="10">
        <v>3102</v>
      </c>
      <c r="N8" s="11">
        <v>1.1756691516921715E-2</v>
      </c>
    </row>
    <row r="9" spans="1:14" ht="26.1" customHeight="1" x14ac:dyDescent="0.2">
      <c r="A9" s="7" t="s">
        <v>31</v>
      </c>
      <c r="B9" s="9" t="s">
        <v>32</v>
      </c>
      <c r="C9" s="7" t="s">
        <v>24</v>
      </c>
      <c r="D9" s="7" t="s">
        <v>33</v>
      </c>
      <c r="E9" s="8" t="s">
        <v>26</v>
      </c>
      <c r="F9" s="9">
        <v>22</v>
      </c>
      <c r="G9" s="10">
        <v>33.96</v>
      </c>
      <c r="H9" s="10">
        <v>39.92</v>
      </c>
      <c r="I9" s="10">
        <v>2.5299999999999998</v>
      </c>
      <c r="J9" s="10">
        <v>42.45</v>
      </c>
      <c r="K9" s="10">
        <v>878.24</v>
      </c>
      <c r="L9" s="10">
        <v>55.66</v>
      </c>
      <c r="M9" s="10">
        <v>933.9</v>
      </c>
      <c r="N9" s="11">
        <v>3.5395145737115376E-3</v>
      </c>
    </row>
    <row r="10" spans="1:14" ht="24" customHeight="1" x14ac:dyDescent="0.2">
      <c r="A10" s="7" t="s">
        <v>34</v>
      </c>
      <c r="B10" s="9" t="s">
        <v>35</v>
      </c>
      <c r="C10" s="7" t="s">
        <v>24</v>
      </c>
      <c r="D10" s="7" t="s">
        <v>36</v>
      </c>
      <c r="E10" s="8" t="s">
        <v>30</v>
      </c>
      <c r="F10" s="9">
        <v>2</v>
      </c>
      <c r="G10" s="10">
        <v>372.02</v>
      </c>
      <c r="H10" s="10">
        <v>56.48</v>
      </c>
      <c r="I10" s="10">
        <v>408.54</v>
      </c>
      <c r="J10" s="10">
        <v>465.02</v>
      </c>
      <c r="K10" s="10">
        <v>112.96</v>
      </c>
      <c r="L10" s="10">
        <v>817.08</v>
      </c>
      <c r="M10" s="10">
        <v>930.04</v>
      </c>
      <c r="N10" s="11">
        <v>3.5248850349445106E-3</v>
      </c>
    </row>
    <row r="11" spans="1:14" ht="26.1" customHeight="1" x14ac:dyDescent="0.2">
      <c r="A11" s="7" t="s">
        <v>37</v>
      </c>
      <c r="B11" s="9" t="s">
        <v>38</v>
      </c>
      <c r="C11" s="7" t="s">
        <v>39</v>
      </c>
      <c r="D11" s="7" t="s">
        <v>40</v>
      </c>
      <c r="E11" s="8" t="s">
        <v>41</v>
      </c>
      <c r="F11" s="9">
        <v>1</v>
      </c>
      <c r="G11" s="10">
        <v>5412</v>
      </c>
      <c r="H11" s="10">
        <v>6763.68</v>
      </c>
      <c r="I11" s="10">
        <v>1.32</v>
      </c>
      <c r="J11" s="10">
        <v>6765</v>
      </c>
      <c r="K11" s="10">
        <v>6763.68</v>
      </c>
      <c r="L11" s="10">
        <v>1.32</v>
      </c>
      <c r="M11" s="10">
        <v>6765</v>
      </c>
      <c r="N11" s="11">
        <v>2.5639593201797355E-2</v>
      </c>
    </row>
    <row r="12" spans="1:14" ht="51.95" customHeight="1" x14ac:dyDescent="0.2">
      <c r="A12" s="7" t="s">
        <v>42</v>
      </c>
      <c r="B12" s="9" t="s">
        <v>43</v>
      </c>
      <c r="C12" s="7" t="s">
        <v>24</v>
      </c>
      <c r="D12" s="7" t="s">
        <v>44</v>
      </c>
      <c r="E12" s="8" t="s">
        <v>30</v>
      </c>
      <c r="F12" s="9">
        <v>10</v>
      </c>
      <c r="G12" s="10">
        <v>453.25</v>
      </c>
      <c r="H12" s="10">
        <v>295.33999999999997</v>
      </c>
      <c r="I12" s="10">
        <v>271.22000000000003</v>
      </c>
      <c r="J12" s="10">
        <v>566.55999999999995</v>
      </c>
      <c r="K12" s="10">
        <v>2953.4</v>
      </c>
      <c r="L12" s="10">
        <v>2712.2</v>
      </c>
      <c r="M12" s="10">
        <v>5665.6</v>
      </c>
      <c r="N12" s="11">
        <v>2.147282767835966E-2</v>
      </c>
    </row>
    <row r="13" spans="1:14" ht="24" customHeight="1" x14ac:dyDescent="0.2">
      <c r="A13" s="3" t="s">
        <v>45</v>
      </c>
      <c r="B13" s="3"/>
      <c r="C13" s="3"/>
      <c r="D13" s="3" t="s">
        <v>46</v>
      </c>
      <c r="E13" s="3"/>
      <c r="F13" s="4"/>
      <c r="G13" s="3"/>
      <c r="H13" s="3"/>
      <c r="I13" s="3"/>
      <c r="J13" s="3"/>
      <c r="K13" s="3"/>
      <c r="L13" s="3"/>
      <c r="M13" s="5">
        <v>19401.3</v>
      </c>
      <c r="N13" s="6">
        <v>7.353162447687081E-2</v>
      </c>
    </row>
    <row r="14" spans="1:14" ht="39" customHeight="1" x14ac:dyDescent="0.2">
      <c r="A14" s="7" t="s">
        <v>47</v>
      </c>
      <c r="B14" s="9" t="s">
        <v>48</v>
      </c>
      <c r="C14" s="7" t="s">
        <v>24</v>
      </c>
      <c r="D14" s="7" t="s">
        <v>49</v>
      </c>
      <c r="E14" s="8" t="s">
        <v>30</v>
      </c>
      <c r="F14" s="9">
        <v>610</v>
      </c>
      <c r="G14" s="10">
        <v>3.78</v>
      </c>
      <c r="H14" s="10">
        <v>2.95</v>
      </c>
      <c r="I14" s="10">
        <v>1.77</v>
      </c>
      <c r="J14" s="10">
        <v>4.72</v>
      </c>
      <c r="K14" s="10">
        <v>1799.5</v>
      </c>
      <c r="L14" s="10">
        <v>1079.7</v>
      </c>
      <c r="M14" s="10">
        <v>2879.2</v>
      </c>
      <c r="N14" s="11">
        <v>1.0912271507260155E-2</v>
      </c>
    </row>
    <row r="15" spans="1:14" ht="24" customHeight="1" x14ac:dyDescent="0.2">
      <c r="A15" s="7" t="s">
        <v>50</v>
      </c>
      <c r="B15" s="9" t="s">
        <v>51</v>
      </c>
      <c r="C15" s="7" t="s">
        <v>52</v>
      </c>
      <c r="D15" s="7" t="s">
        <v>53</v>
      </c>
      <c r="E15" s="8" t="s">
        <v>54</v>
      </c>
      <c r="F15" s="9">
        <v>232.92</v>
      </c>
      <c r="G15" s="10">
        <v>3.88</v>
      </c>
      <c r="H15" s="10">
        <v>4.84</v>
      </c>
      <c r="I15" s="10">
        <v>0.01</v>
      </c>
      <c r="J15" s="10">
        <v>4.8499999999999996</v>
      </c>
      <c r="K15" s="10">
        <v>1127.33</v>
      </c>
      <c r="L15" s="10">
        <v>2.33</v>
      </c>
      <c r="M15" s="10">
        <v>1129.6600000000001</v>
      </c>
      <c r="N15" s="11">
        <v>4.2814520112849077E-3</v>
      </c>
    </row>
    <row r="16" spans="1:14" ht="39" customHeight="1" x14ac:dyDescent="0.2">
      <c r="A16" s="7" t="s">
        <v>55</v>
      </c>
      <c r="B16" s="9" t="s">
        <v>56</v>
      </c>
      <c r="C16" s="7" t="s">
        <v>24</v>
      </c>
      <c r="D16" s="7" t="s">
        <v>57</v>
      </c>
      <c r="E16" s="8" t="s">
        <v>58</v>
      </c>
      <c r="F16" s="9">
        <v>20</v>
      </c>
      <c r="G16" s="10">
        <v>159.07</v>
      </c>
      <c r="H16" s="10">
        <v>146.01</v>
      </c>
      <c r="I16" s="10">
        <v>52.82</v>
      </c>
      <c r="J16" s="10">
        <v>198.83</v>
      </c>
      <c r="K16" s="10">
        <v>2920.2</v>
      </c>
      <c r="L16" s="10">
        <v>1056.4000000000001</v>
      </c>
      <c r="M16" s="10">
        <v>3976.6</v>
      </c>
      <c r="N16" s="11">
        <v>1.5071456958797837E-2</v>
      </c>
    </row>
    <row r="17" spans="1:14" ht="26.1" customHeight="1" x14ac:dyDescent="0.2">
      <c r="A17" s="7" t="s">
        <v>59</v>
      </c>
      <c r="B17" s="9" t="s">
        <v>60</v>
      </c>
      <c r="C17" s="7" t="s">
        <v>24</v>
      </c>
      <c r="D17" s="7" t="s">
        <v>61</v>
      </c>
      <c r="E17" s="8" t="s">
        <v>30</v>
      </c>
      <c r="F17" s="9">
        <v>610</v>
      </c>
      <c r="G17" s="10">
        <v>6.33</v>
      </c>
      <c r="H17" s="10">
        <v>5.81</v>
      </c>
      <c r="I17" s="10">
        <v>2.1</v>
      </c>
      <c r="J17" s="10">
        <v>7.91</v>
      </c>
      <c r="K17" s="10">
        <v>3544.1</v>
      </c>
      <c r="L17" s="10">
        <v>1281</v>
      </c>
      <c r="M17" s="10">
        <v>4825.1000000000004</v>
      </c>
      <c r="N17" s="11">
        <v>1.8287302462378776E-2</v>
      </c>
    </row>
    <row r="18" spans="1:14" ht="24" customHeight="1" x14ac:dyDescent="0.2">
      <c r="A18" s="7" t="s">
        <v>62</v>
      </c>
      <c r="B18" s="9" t="s">
        <v>63</v>
      </c>
      <c r="C18" s="7" t="s">
        <v>52</v>
      </c>
      <c r="D18" s="7" t="s">
        <v>64</v>
      </c>
      <c r="E18" s="8" t="s">
        <v>58</v>
      </c>
      <c r="F18" s="9">
        <v>8</v>
      </c>
      <c r="G18" s="10">
        <v>16.87</v>
      </c>
      <c r="H18" s="10">
        <v>21.08</v>
      </c>
      <c r="I18" s="10">
        <v>0</v>
      </c>
      <c r="J18" s="10">
        <v>21.08</v>
      </c>
      <c r="K18" s="10">
        <v>168.64</v>
      </c>
      <c r="L18" s="10">
        <v>0</v>
      </c>
      <c r="M18" s="10">
        <v>168.64</v>
      </c>
      <c r="N18" s="11">
        <v>6.3915166260918054E-4</v>
      </c>
    </row>
    <row r="19" spans="1:14" ht="26.1" customHeight="1" x14ac:dyDescent="0.2">
      <c r="A19" s="7" t="s">
        <v>65</v>
      </c>
      <c r="B19" s="9" t="s">
        <v>66</v>
      </c>
      <c r="C19" s="7" t="s">
        <v>39</v>
      </c>
      <c r="D19" s="7" t="s">
        <v>67</v>
      </c>
      <c r="E19" s="8" t="s">
        <v>68</v>
      </c>
      <c r="F19" s="9">
        <v>30</v>
      </c>
      <c r="G19" s="10">
        <v>171.26</v>
      </c>
      <c r="H19" s="10">
        <v>0</v>
      </c>
      <c r="I19" s="10">
        <v>214.07</v>
      </c>
      <c r="J19" s="10">
        <v>214.07</v>
      </c>
      <c r="K19" s="10">
        <v>0</v>
      </c>
      <c r="L19" s="10">
        <v>6422.1</v>
      </c>
      <c r="M19" s="10">
        <v>6422.1</v>
      </c>
      <c r="N19" s="11">
        <v>2.4339989874539957E-2</v>
      </c>
    </row>
    <row r="20" spans="1:14" ht="24" customHeight="1" x14ac:dyDescent="0.2">
      <c r="A20" s="3" t="s">
        <v>69</v>
      </c>
      <c r="B20" s="3"/>
      <c r="C20" s="3"/>
      <c r="D20" s="3" t="s">
        <v>70</v>
      </c>
      <c r="E20" s="3"/>
      <c r="F20" s="4"/>
      <c r="G20" s="3"/>
      <c r="H20" s="3"/>
      <c r="I20" s="3"/>
      <c r="J20" s="3"/>
      <c r="K20" s="3"/>
      <c r="L20" s="3"/>
      <c r="M20" s="5">
        <v>208930.56</v>
      </c>
      <c r="N20" s="6">
        <v>0.79185433345509459</v>
      </c>
    </row>
    <row r="21" spans="1:14" ht="24" customHeight="1" x14ac:dyDescent="0.2">
      <c r="A21" s="7" t="s">
        <v>71</v>
      </c>
      <c r="B21" s="9" t="s">
        <v>72</v>
      </c>
      <c r="C21" s="7" t="s">
        <v>73</v>
      </c>
      <c r="D21" s="7" t="s">
        <v>74</v>
      </c>
      <c r="E21" s="8" t="s">
        <v>75</v>
      </c>
      <c r="F21" s="9">
        <v>40.35</v>
      </c>
      <c r="G21" s="10">
        <v>136.9</v>
      </c>
      <c r="H21" s="10">
        <v>4.57</v>
      </c>
      <c r="I21" s="10">
        <v>166.55</v>
      </c>
      <c r="J21" s="10">
        <v>171.12</v>
      </c>
      <c r="K21" s="10">
        <v>184.39</v>
      </c>
      <c r="L21" s="10">
        <v>6720.3</v>
      </c>
      <c r="M21" s="10">
        <v>6904.69</v>
      </c>
      <c r="N21" s="11">
        <v>2.6169023323653832E-2</v>
      </c>
    </row>
    <row r="22" spans="1:14" ht="26.1" customHeight="1" x14ac:dyDescent="0.2">
      <c r="A22" s="7" t="s">
        <v>76</v>
      </c>
      <c r="B22" s="9" t="s">
        <v>77</v>
      </c>
      <c r="C22" s="7" t="s">
        <v>73</v>
      </c>
      <c r="D22" s="7" t="s">
        <v>78</v>
      </c>
      <c r="E22" s="8" t="s">
        <v>30</v>
      </c>
      <c r="F22" s="9">
        <v>610</v>
      </c>
      <c r="G22" s="10">
        <v>82.59</v>
      </c>
      <c r="H22" s="10">
        <v>8.3699999999999992</v>
      </c>
      <c r="I22" s="10">
        <v>94.86</v>
      </c>
      <c r="J22" s="10">
        <v>103.23</v>
      </c>
      <c r="K22" s="10">
        <v>5105.7</v>
      </c>
      <c r="L22" s="10">
        <v>57864.6</v>
      </c>
      <c r="M22" s="10">
        <v>62970.3</v>
      </c>
      <c r="N22" s="11">
        <v>0.2386597007827258</v>
      </c>
    </row>
    <row r="23" spans="1:14" ht="51.95" customHeight="1" x14ac:dyDescent="0.2">
      <c r="A23" s="7" t="s">
        <v>79</v>
      </c>
      <c r="B23" s="9" t="s">
        <v>80</v>
      </c>
      <c r="C23" s="7" t="s">
        <v>39</v>
      </c>
      <c r="D23" s="7" t="s">
        <v>81</v>
      </c>
      <c r="E23" s="8" t="s">
        <v>58</v>
      </c>
      <c r="F23" s="9">
        <v>14</v>
      </c>
      <c r="G23" s="10">
        <v>3265.39</v>
      </c>
      <c r="H23" s="10">
        <v>310.94</v>
      </c>
      <c r="I23" s="10">
        <v>3770.79</v>
      </c>
      <c r="J23" s="10">
        <v>4081.73</v>
      </c>
      <c r="K23" s="10">
        <v>4353.16</v>
      </c>
      <c r="L23" s="10">
        <v>52791.06</v>
      </c>
      <c r="M23" s="10">
        <v>57144.22</v>
      </c>
      <c r="N23" s="11">
        <v>0.21657864813510902</v>
      </c>
    </row>
    <row r="24" spans="1:14" ht="51.95" customHeight="1" x14ac:dyDescent="0.2">
      <c r="A24" s="7" t="s">
        <v>82</v>
      </c>
      <c r="B24" s="9" t="s">
        <v>83</v>
      </c>
      <c r="C24" s="7" t="s">
        <v>24</v>
      </c>
      <c r="D24" s="7" t="s">
        <v>84</v>
      </c>
      <c r="E24" s="8" t="s">
        <v>30</v>
      </c>
      <c r="F24" s="9">
        <v>610</v>
      </c>
      <c r="G24" s="10">
        <v>63.22</v>
      </c>
      <c r="H24" s="10">
        <v>7.07</v>
      </c>
      <c r="I24" s="10">
        <v>71.95</v>
      </c>
      <c r="J24" s="10">
        <v>79.02</v>
      </c>
      <c r="K24" s="10">
        <v>4312.7</v>
      </c>
      <c r="L24" s="10">
        <v>43889.5</v>
      </c>
      <c r="M24" s="10">
        <v>48202.2</v>
      </c>
      <c r="N24" s="11">
        <v>0.18268807086942743</v>
      </c>
    </row>
    <row r="25" spans="1:14" ht="39" customHeight="1" x14ac:dyDescent="0.2">
      <c r="A25" s="7" t="s">
        <v>85</v>
      </c>
      <c r="B25" s="9" t="s">
        <v>86</v>
      </c>
      <c r="C25" s="7" t="s">
        <v>24</v>
      </c>
      <c r="D25" s="7" t="s">
        <v>87</v>
      </c>
      <c r="E25" s="8" t="s">
        <v>54</v>
      </c>
      <c r="F25" s="9">
        <v>30.22</v>
      </c>
      <c r="G25" s="10">
        <v>69.040000000000006</v>
      </c>
      <c r="H25" s="10">
        <v>7.9</v>
      </c>
      <c r="I25" s="10">
        <v>78.400000000000006</v>
      </c>
      <c r="J25" s="10">
        <v>86.3</v>
      </c>
      <c r="K25" s="10">
        <v>238.73</v>
      </c>
      <c r="L25" s="10">
        <v>2369.25</v>
      </c>
      <c r="M25" s="10">
        <v>2607.98</v>
      </c>
      <c r="N25" s="11">
        <v>9.884337956899256E-3</v>
      </c>
    </row>
    <row r="26" spans="1:14" ht="39" customHeight="1" x14ac:dyDescent="0.2">
      <c r="A26" s="7" t="s">
        <v>88</v>
      </c>
      <c r="B26" s="9" t="s">
        <v>89</v>
      </c>
      <c r="C26" s="7" t="s">
        <v>39</v>
      </c>
      <c r="D26" s="7" t="s">
        <v>90</v>
      </c>
      <c r="E26" s="8" t="s">
        <v>54</v>
      </c>
      <c r="F26" s="9">
        <v>90.7</v>
      </c>
      <c r="G26" s="10">
        <v>51.29</v>
      </c>
      <c r="H26" s="10">
        <v>7.9</v>
      </c>
      <c r="I26" s="10">
        <v>56.21</v>
      </c>
      <c r="J26" s="10">
        <v>64.11</v>
      </c>
      <c r="K26" s="10">
        <v>716.53</v>
      </c>
      <c r="L26" s="10">
        <v>5098.24</v>
      </c>
      <c r="M26" s="10">
        <v>5814.77</v>
      </c>
      <c r="N26" s="11">
        <v>2.2038187341022204E-2</v>
      </c>
    </row>
    <row r="27" spans="1:14" ht="39" customHeight="1" x14ac:dyDescent="0.2">
      <c r="A27" s="7" t="s">
        <v>91</v>
      </c>
      <c r="B27" s="9" t="s">
        <v>86</v>
      </c>
      <c r="C27" s="7" t="s">
        <v>24</v>
      </c>
      <c r="D27" s="7" t="s">
        <v>92</v>
      </c>
      <c r="E27" s="8" t="s">
        <v>54</v>
      </c>
      <c r="F27" s="9">
        <v>112</v>
      </c>
      <c r="G27" s="10">
        <v>69.040000000000006</v>
      </c>
      <c r="H27" s="10">
        <v>7.9</v>
      </c>
      <c r="I27" s="10">
        <v>78.400000000000006</v>
      </c>
      <c r="J27" s="10">
        <v>86.3</v>
      </c>
      <c r="K27" s="10">
        <v>884.8</v>
      </c>
      <c r="L27" s="10">
        <v>8780.7999999999993</v>
      </c>
      <c r="M27" s="10">
        <v>9665.6</v>
      </c>
      <c r="N27" s="11">
        <v>3.6632971478387663E-2</v>
      </c>
    </row>
    <row r="28" spans="1:14" ht="39" customHeight="1" x14ac:dyDescent="0.2">
      <c r="A28" s="7" t="s">
        <v>93</v>
      </c>
      <c r="B28" s="9" t="s">
        <v>94</v>
      </c>
      <c r="C28" s="7" t="s">
        <v>39</v>
      </c>
      <c r="D28" s="7" t="s">
        <v>95</v>
      </c>
      <c r="E28" s="8" t="s">
        <v>54</v>
      </c>
      <c r="F28" s="9">
        <v>90.7</v>
      </c>
      <c r="G28" s="10">
        <v>125.6</v>
      </c>
      <c r="H28" s="10">
        <v>12.97</v>
      </c>
      <c r="I28" s="10">
        <v>144.03</v>
      </c>
      <c r="J28" s="10">
        <v>157</v>
      </c>
      <c r="K28" s="10">
        <v>1176.3699999999999</v>
      </c>
      <c r="L28" s="10">
        <v>13063.53</v>
      </c>
      <c r="M28" s="10">
        <v>14239.9</v>
      </c>
      <c r="N28" s="11">
        <v>5.3969732924504681E-2</v>
      </c>
    </row>
    <row r="29" spans="1:14" ht="39" customHeight="1" x14ac:dyDescent="0.2">
      <c r="A29" s="7" t="s">
        <v>96</v>
      </c>
      <c r="B29" s="9" t="s">
        <v>97</v>
      </c>
      <c r="C29" s="7" t="s">
        <v>24</v>
      </c>
      <c r="D29" s="7" t="s">
        <v>98</v>
      </c>
      <c r="E29" s="8" t="s">
        <v>58</v>
      </c>
      <c r="F29" s="9">
        <v>10</v>
      </c>
      <c r="G29" s="10">
        <v>46.58</v>
      </c>
      <c r="H29" s="10">
        <v>14.01</v>
      </c>
      <c r="I29" s="10">
        <v>44.21</v>
      </c>
      <c r="J29" s="10">
        <v>58.22</v>
      </c>
      <c r="K29" s="10">
        <v>140.1</v>
      </c>
      <c r="L29" s="10">
        <v>442.1</v>
      </c>
      <c r="M29" s="10">
        <v>582.20000000000005</v>
      </c>
      <c r="N29" s="11">
        <v>2.2065589300940755E-3</v>
      </c>
    </row>
    <row r="30" spans="1:14" ht="65.099999999999994" customHeight="1" x14ac:dyDescent="0.2">
      <c r="A30" s="7" t="s">
        <v>99</v>
      </c>
      <c r="B30" s="9" t="s">
        <v>100</v>
      </c>
      <c r="C30" s="7" t="s">
        <v>24</v>
      </c>
      <c r="D30" s="7" t="s">
        <v>101</v>
      </c>
      <c r="E30" s="8" t="s">
        <v>54</v>
      </c>
      <c r="F30" s="9">
        <v>10</v>
      </c>
      <c r="G30" s="10">
        <v>63.9</v>
      </c>
      <c r="H30" s="10">
        <v>15.51</v>
      </c>
      <c r="I30" s="10">
        <v>64.36</v>
      </c>
      <c r="J30" s="10">
        <v>79.87</v>
      </c>
      <c r="K30" s="10">
        <v>155.1</v>
      </c>
      <c r="L30" s="10">
        <v>643.6</v>
      </c>
      <c r="M30" s="10">
        <v>798.7</v>
      </c>
      <c r="N30" s="11">
        <v>3.027101713270591E-3</v>
      </c>
    </row>
    <row r="31" spans="1:14" ht="24" customHeight="1" x14ac:dyDescent="0.2">
      <c r="A31" s="3" t="s">
        <v>102</v>
      </c>
      <c r="B31" s="3"/>
      <c r="C31" s="3"/>
      <c r="D31" s="3" t="s">
        <v>103</v>
      </c>
      <c r="E31" s="3"/>
      <c r="F31" s="4"/>
      <c r="G31" s="3"/>
      <c r="H31" s="3"/>
      <c r="I31" s="3"/>
      <c r="J31" s="3"/>
      <c r="K31" s="3"/>
      <c r="L31" s="3"/>
      <c r="M31" s="5">
        <v>13714.5</v>
      </c>
      <c r="N31" s="6">
        <v>5.1978448036371007E-2</v>
      </c>
    </row>
    <row r="32" spans="1:14" ht="26.1" customHeight="1" x14ac:dyDescent="0.2">
      <c r="A32" s="7" t="s">
        <v>104</v>
      </c>
      <c r="B32" s="9" t="s">
        <v>105</v>
      </c>
      <c r="C32" s="7" t="s">
        <v>24</v>
      </c>
      <c r="D32" s="7" t="s">
        <v>106</v>
      </c>
      <c r="E32" s="8" t="s">
        <v>30</v>
      </c>
      <c r="F32" s="9">
        <v>180</v>
      </c>
      <c r="G32" s="10">
        <v>15.67</v>
      </c>
      <c r="H32" s="10">
        <v>5.21</v>
      </c>
      <c r="I32" s="10">
        <v>14.37</v>
      </c>
      <c r="J32" s="10">
        <v>19.579999999999998</v>
      </c>
      <c r="K32" s="10">
        <v>937.8</v>
      </c>
      <c r="L32" s="10">
        <v>2586.6</v>
      </c>
      <c r="M32" s="10">
        <v>3524.4</v>
      </c>
      <c r="N32" s="11">
        <v>1.3357602702204671E-2</v>
      </c>
    </row>
    <row r="33" spans="1:14" ht="39" customHeight="1" x14ac:dyDescent="0.2">
      <c r="A33" s="7" t="s">
        <v>107</v>
      </c>
      <c r="B33" s="9" t="s">
        <v>108</v>
      </c>
      <c r="C33" s="7" t="s">
        <v>24</v>
      </c>
      <c r="D33" s="7" t="s">
        <v>109</v>
      </c>
      <c r="E33" s="8" t="s">
        <v>30</v>
      </c>
      <c r="F33" s="9">
        <v>610</v>
      </c>
      <c r="G33" s="10">
        <v>10.54</v>
      </c>
      <c r="H33" s="10">
        <v>1.36</v>
      </c>
      <c r="I33" s="10">
        <v>11.81</v>
      </c>
      <c r="J33" s="10">
        <v>13.17</v>
      </c>
      <c r="K33" s="10">
        <v>829.6</v>
      </c>
      <c r="L33" s="10">
        <v>7204.1</v>
      </c>
      <c r="M33" s="10">
        <v>8033.7</v>
      </c>
      <c r="N33" s="11">
        <v>3.0448011811571238E-2</v>
      </c>
    </row>
    <row r="34" spans="1:14" ht="26.1" customHeight="1" x14ac:dyDescent="0.2">
      <c r="A34" s="7" t="s">
        <v>110</v>
      </c>
      <c r="B34" s="9" t="s">
        <v>111</v>
      </c>
      <c r="C34" s="7" t="s">
        <v>73</v>
      </c>
      <c r="D34" s="7" t="s">
        <v>112</v>
      </c>
      <c r="E34" s="8" t="s">
        <v>30</v>
      </c>
      <c r="F34" s="9">
        <v>180</v>
      </c>
      <c r="G34" s="10">
        <v>9.59</v>
      </c>
      <c r="H34" s="10">
        <v>5.94</v>
      </c>
      <c r="I34" s="10">
        <v>6.04</v>
      </c>
      <c r="J34" s="10">
        <v>11.98</v>
      </c>
      <c r="K34" s="10">
        <v>1069.2</v>
      </c>
      <c r="L34" s="10">
        <v>1087.2</v>
      </c>
      <c r="M34" s="10">
        <v>2156.4</v>
      </c>
      <c r="N34" s="11">
        <v>8.1728335225950948E-3</v>
      </c>
    </row>
    <row r="35" spans="1:14" ht="24" customHeight="1" x14ac:dyDescent="0.2">
      <c r="A35" s="3" t="s">
        <v>113</v>
      </c>
      <c r="B35" s="3"/>
      <c r="C35" s="3"/>
      <c r="D35" s="3" t="s">
        <v>114</v>
      </c>
      <c r="E35" s="3"/>
      <c r="F35" s="4"/>
      <c r="G35" s="3"/>
      <c r="H35" s="3"/>
      <c r="I35" s="3"/>
      <c r="J35" s="3"/>
      <c r="K35" s="3"/>
      <c r="L35" s="3"/>
      <c r="M35" s="5">
        <v>1787.3</v>
      </c>
      <c r="N35" s="6">
        <v>6.7739312534475116E-3</v>
      </c>
    </row>
    <row r="36" spans="1:14" ht="24" customHeight="1" x14ac:dyDescent="0.2">
      <c r="A36" s="7" t="s">
        <v>115</v>
      </c>
      <c r="B36" s="9" t="s">
        <v>116</v>
      </c>
      <c r="C36" s="7" t="s">
        <v>73</v>
      </c>
      <c r="D36" s="7" t="s">
        <v>117</v>
      </c>
      <c r="E36" s="8" t="s">
        <v>30</v>
      </c>
      <c r="F36" s="9">
        <v>610</v>
      </c>
      <c r="G36" s="10">
        <v>2.35</v>
      </c>
      <c r="H36" s="10">
        <v>1.67</v>
      </c>
      <c r="I36" s="10">
        <v>1.26</v>
      </c>
      <c r="J36" s="10">
        <v>2.93</v>
      </c>
      <c r="K36" s="10">
        <v>1018.7</v>
      </c>
      <c r="L36" s="10">
        <v>768.6</v>
      </c>
      <c r="M36" s="10">
        <v>1787.3</v>
      </c>
      <c r="N36" s="11">
        <v>6.7739312534475116E-3</v>
      </c>
    </row>
    <row r="37" spans="1:14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 t="s">
        <v>118</v>
      </c>
      <c r="K37" s="13" t="s">
        <v>119</v>
      </c>
      <c r="L37" s="13" t="s">
        <v>120</v>
      </c>
      <c r="M37" s="13" t="s">
        <v>121</v>
      </c>
      <c r="N37" s="13"/>
    </row>
    <row r="38" spans="1:14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4" x14ac:dyDescent="0.2">
      <c r="A39" s="24"/>
      <c r="B39" s="24"/>
      <c r="C39" s="24"/>
      <c r="D39" s="15"/>
      <c r="E39" s="13"/>
      <c r="F39" s="13"/>
      <c r="G39" s="13"/>
      <c r="H39" s="13"/>
      <c r="I39" s="13"/>
      <c r="J39" s="18" t="s">
        <v>122</v>
      </c>
      <c r="K39" s="24"/>
      <c r="L39" s="25">
        <v>211099.11</v>
      </c>
      <c r="M39" s="24"/>
      <c r="N39" s="24"/>
    </row>
    <row r="40" spans="1:14" x14ac:dyDescent="0.2">
      <c r="A40" s="24"/>
      <c r="B40" s="24"/>
      <c r="C40" s="24"/>
      <c r="D40" s="15"/>
      <c r="E40" s="13"/>
      <c r="F40" s="13"/>
      <c r="G40" s="13"/>
      <c r="H40" s="13"/>
      <c r="I40" s="13"/>
      <c r="J40" s="18" t="s">
        <v>123</v>
      </c>
      <c r="K40" s="24"/>
      <c r="L40" s="25">
        <v>52750.63</v>
      </c>
      <c r="M40" s="24"/>
      <c r="N40" s="24"/>
    </row>
    <row r="41" spans="1:14" x14ac:dyDescent="0.2">
      <c r="A41" s="24"/>
      <c r="B41" s="24"/>
      <c r="C41" s="24"/>
      <c r="D41" s="15"/>
      <c r="E41" s="13"/>
      <c r="F41" s="13"/>
      <c r="G41" s="13"/>
      <c r="H41" s="13"/>
      <c r="I41" s="13"/>
      <c r="J41" s="18" t="s">
        <v>124</v>
      </c>
      <c r="K41" s="24"/>
      <c r="L41" s="25">
        <v>263849.74</v>
      </c>
      <c r="M41" s="24"/>
      <c r="N41" s="24"/>
    </row>
    <row r="42" spans="1:14" x14ac:dyDescent="0.2">
      <c r="A42" s="13"/>
      <c r="B42" s="13"/>
      <c r="C42" s="13"/>
      <c r="D42" s="15"/>
      <c r="E42" s="13"/>
      <c r="F42" s="13"/>
      <c r="G42" s="13"/>
      <c r="H42" s="13"/>
      <c r="I42" s="13"/>
      <c r="J42" s="12"/>
      <c r="K42" s="13"/>
      <c r="L42" s="14"/>
      <c r="M42" s="13"/>
      <c r="N42" s="13"/>
    </row>
    <row r="43" spans="1:14" x14ac:dyDescent="0.2">
      <c r="A43" s="13"/>
      <c r="B43" s="13"/>
      <c r="C43" s="13"/>
      <c r="D43" s="15"/>
      <c r="E43" s="13"/>
      <c r="F43" s="13"/>
      <c r="G43" s="13"/>
      <c r="H43" s="13"/>
      <c r="I43" s="13"/>
      <c r="J43" s="12"/>
      <c r="K43" s="13"/>
      <c r="L43" s="14"/>
      <c r="M43" s="13"/>
      <c r="N43" s="13"/>
    </row>
    <row r="44" spans="1:14" x14ac:dyDescent="0.2">
      <c r="A44" s="28"/>
      <c r="B44" s="29"/>
      <c r="C44" s="30" t="s">
        <v>126</v>
      </c>
      <c r="D44" s="31"/>
      <c r="E44" s="32"/>
      <c r="F44" s="13"/>
      <c r="G44" s="13"/>
      <c r="H44" s="13"/>
      <c r="I44" s="13"/>
      <c r="J44" s="12"/>
      <c r="K44" s="13"/>
      <c r="L44" s="14"/>
      <c r="M44" s="13"/>
      <c r="N44" s="13"/>
    </row>
    <row r="45" spans="1:14" ht="25.5" x14ac:dyDescent="0.2">
      <c r="A45" s="33" t="s">
        <v>127</v>
      </c>
      <c r="B45" s="34"/>
      <c r="C45" s="33" t="s">
        <v>128</v>
      </c>
      <c r="D45" s="35" t="s">
        <v>129</v>
      </c>
      <c r="E45" s="36" t="s">
        <v>130</v>
      </c>
      <c r="F45" s="13"/>
      <c r="G45" s="13"/>
      <c r="H45" s="13"/>
      <c r="I45" s="13"/>
      <c r="J45" s="12"/>
      <c r="K45" s="13"/>
      <c r="L45" s="14"/>
      <c r="M45" s="13"/>
      <c r="N45" s="13"/>
    </row>
    <row r="46" spans="1:14" ht="25.5" x14ac:dyDescent="0.2">
      <c r="A46" s="37">
        <v>1</v>
      </c>
      <c r="B46" s="38"/>
      <c r="C46" s="37" t="s">
        <v>131</v>
      </c>
      <c r="D46" s="39" t="s">
        <v>132</v>
      </c>
      <c r="E46" s="40">
        <v>4.68</v>
      </c>
      <c r="F46" s="13"/>
      <c r="G46" s="13"/>
      <c r="H46" s="13"/>
      <c r="I46" s="13"/>
      <c r="J46" s="12"/>
      <c r="K46" s="13"/>
      <c r="L46" s="14"/>
      <c r="M46" s="13"/>
      <c r="N46" s="13"/>
    </row>
    <row r="47" spans="1:14" x14ac:dyDescent="0.2">
      <c r="A47" s="37">
        <v>2</v>
      </c>
      <c r="B47" s="38"/>
      <c r="C47" s="37" t="s">
        <v>133</v>
      </c>
      <c r="D47" s="39" t="s">
        <v>134</v>
      </c>
      <c r="E47" s="40">
        <v>0.4</v>
      </c>
      <c r="F47" s="13"/>
      <c r="G47" s="13"/>
      <c r="H47" s="13"/>
      <c r="I47" s="13"/>
      <c r="J47" s="12"/>
      <c r="K47" s="13"/>
      <c r="L47" s="14"/>
      <c r="M47" s="13"/>
      <c r="N47" s="13"/>
    </row>
    <row r="48" spans="1:14" ht="25.5" x14ac:dyDescent="0.2">
      <c r="A48" s="37">
        <v>3</v>
      </c>
      <c r="B48" s="38"/>
      <c r="C48" s="37" t="s">
        <v>135</v>
      </c>
      <c r="D48" s="39" t="s">
        <v>136</v>
      </c>
      <c r="E48" s="40">
        <v>1.27</v>
      </c>
      <c r="F48" s="13"/>
      <c r="G48" s="13"/>
      <c r="H48" s="13"/>
      <c r="I48" s="13"/>
      <c r="J48" s="12"/>
      <c r="K48" s="13"/>
      <c r="L48" s="14"/>
      <c r="M48" s="13"/>
      <c r="N48" s="13"/>
    </row>
    <row r="49" spans="1:14" x14ac:dyDescent="0.2">
      <c r="A49" s="37">
        <v>4</v>
      </c>
      <c r="B49" s="38"/>
      <c r="C49" s="37" t="s">
        <v>137</v>
      </c>
      <c r="D49" s="39" t="s">
        <v>138</v>
      </c>
      <c r="E49" s="40">
        <v>0.4</v>
      </c>
      <c r="F49" s="13"/>
      <c r="G49" s="13"/>
      <c r="H49" s="13"/>
      <c r="I49" s="13"/>
      <c r="J49" s="12"/>
      <c r="K49" s="13"/>
      <c r="L49" s="14"/>
      <c r="M49" s="13"/>
      <c r="N49" s="13"/>
    </row>
    <row r="50" spans="1:14" ht="25.5" x14ac:dyDescent="0.2">
      <c r="A50" s="37">
        <v>5</v>
      </c>
      <c r="B50" s="38"/>
      <c r="C50" s="37" t="s">
        <v>139</v>
      </c>
      <c r="D50" s="39" t="s">
        <v>140</v>
      </c>
      <c r="E50" s="40">
        <v>1.23</v>
      </c>
      <c r="F50" s="13"/>
      <c r="G50" s="13"/>
      <c r="H50" s="13"/>
      <c r="I50" s="13"/>
      <c r="J50" s="12"/>
      <c r="K50" s="13"/>
      <c r="L50" s="14"/>
      <c r="M50" s="13"/>
      <c r="N50" s="13"/>
    </row>
    <row r="51" spans="1:14" x14ac:dyDescent="0.2">
      <c r="A51" s="37">
        <v>6</v>
      </c>
      <c r="B51" s="38"/>
      <c r="C51" s="37" t="s">
        <v>141</v>
      </c>
      <c r="D51" s="39" t="s">
        <v>142</v>
      </c>
      <c r="E51" s="40">
        <v>7.4</v>
      </c>
      <c r="F51" s="13"/>
      <c r="G51" s="13"/>
      <c r="H51" s="13"/>
      <c r="I51" s="13"/>
      <c r="J51" s="12"/>
      <c r="K51" s="13"/>
      <c r="L51" s="14"/>
      <c r="M51" s="13"/>
      <c r="N51" s="13"/>
    </row>
    <row r="52" spans="1:14" x14ac:dyDescent="0.2">
      <c r="A52" s="37">
        <v>7</v>
      </c>
      <c r="B52" s="38"/>
      <c r="C52" s="37" t="s">
        <v>143</v>
      </c>
      <c r="D52" s="41" t="s">
        <v>144</v>
      </c>
      <c r="E52" s="40">
        <v>3</v>
      </c>
      <c r="F52" s="13"/>
      <c r="G52" s="13"/>
      <c r="H52" s="13"/>
      <c r="I52" s="13"/>
      <c r="J52" s="12"/>
      <c r="K52" s="13"/>
      <c r="L52" s="14"/>
      <c r="M52" s="13"/>
      <c r="N52" s="13"/>
    </row>
    <row r="53" spans="1:14" x14ac:dyDescent="0.2">
      <c r="A53" s="37">
        <v>8</v>
      </c>
      <c r="B53" s="38"/>
      <c r="C53" s="37" t="s">
        <v>145</v>
      </c>
      <c r="D53" s="42"/>
      <c r="E53" s="40">
        <v>0.65</v>
      </c>
      <c r="F53" s="13"/>
      <c r="G53" s="13"/>
      <c r="H53" s="13"/>
      <c r="I53" s="13"/>
      <c r="J53" s="12"/>
      <c r="K53" s="13"/>
      <c r="L53" s="14"/>
      <c r="M53" s="13"/>
      <c r="N53" s="13"/>
    </row>
    <row r="54" spans="1:14" x14ac:dyDescent="0.2">
      <c r="A54" s="37">
        <v>9</v>
      </c>
      <c r="B54" s="38"/>
      <c r="C54" s="37" t="s">
        <v>146</v>
      </c>
      <c r="D54" s="43"/>
      <c r="E54" s="40">
        <v>3.5</v>
      </c>
      <c r="F54" s="13"/>
      <c r="G54" s="13"/>
      <c r="H54" s="13"/>
      <c r="I54" s="13"/>
      <c r="J54" s="12"/>
      <c r="K54" s="13"/>
      <c r="L54" s="14"/>
      <c r="M54" s="13"/>
      <c r="N54" s="13"/>
    </row>
    <row r="55" spans="1:14" x14ac:dyDescent="0.2">
      <c r="A55" s="37"/>
      <c r="B55" s="38"/>
      <c r="C55" s="44" t="s">
        <v>147</v>
      </c>
      <c r="D55" s="45"/>
      <c r="E55" s="46">
        <f>((((1+(E46+E47+E48+E49)/100)*(1+E50/100)*(1+E51/100))/(1-(E52+E53+E54)/100))-1)*100</f>
        <v>24.996972374798034</v>
      </c>
      <c r="F55" s="13"/>
      <c r="G55" s="13"/>
      <c r="H55" s="13"/>
      <c r="I55" s="13"/>
      <c r="J55" s="12"/>
      <c r="K55" s="13"/>
      <c r="L55" s="14"/>
      <c r="M55" s="13"/>
      <c r="N55" s="13"/>
    </row>
    <row r="56" spans="1:14" x14ac:dyDescent="0.2">
      <c r="A56" s="47" t="s">
        <v>148</v>
      </c>
      <c r="B56" s="47"/>
      <c r="C56" s="47"/>
      <c r="D56" s="47"/>
      <c r="E56" s="48"/>
      <c r="F56" s="13"/>
      <c r="G56" s="13"/>
      <c r="H56" s="13"/>
      <c r="I56" s="13"/>
      <c r="J56" s="12"/>
      <c r="K56" s="13"/>
      <c r="L56" s="14"/>
      <c r="M56" s="13"/>
      <c r="N56" s="13"/>
    </row>
    <row r="57" spans="1:14" x14ac:dyDescent="0.2">
      <c r="A57" s="13"/>
      <c r="B57" s="13"/>
      <c r="C57" s="13"/>
      <c r="D57" s="15"/>
      <c r="E57" s="13"/>
      <c r="F57" s="13"/>
      <c r="G57" s="13"/>
      <c r="H57" s="13"/>
      <c r="I57" s="13"/>
      <c r="J57" s="12"/>
      <c r="K57" s="13"/>
      <c r="L57" s="14"/>
      <c r="M57" s="13"/>
      <c r="N57" s="13"/>
    </row>
    <row r="58" spans="1:14" x14ac:dyDescent="0.2">
      <c r="A58" s="13"/>
      <c r="B58" s="13"/>
      <c r="C58" s="13"/>
      <c r="D58" s="15"/>
      <c r="E58" s="13"/>
      <c r="F58" s="13"/>
      <c r="G58" s="13"/>
      <c r="H58" s="13"/>
      <c r="I58" s="13"/>
      <c r="J58" s="12"/>
      <c r="K58" s="13"/>
      <c r="L58" s="14"/>
      <c r="M58" s="13"/>
      <c r="N58" s="13"/>
    </row>
    <row r="59" spans="1:14" x14ac:dyDescent="0.2">
      <c r="A59" s="13"/>
      <c r="B59" s="13"/>
      <c r="C59" s="13"/>
      <c r="D59" s="15"/>
      <c r="E59" s="13"/>
      <c r="F59" s="13"/>
      <c r="G59" s="13"/>
      <c r="H59" s="13"/>
      <c r="I59" s="13"/>
      <c r="J59" s="12"/>
      <c r="K59" s="13"/>
      <c r="L59" s="14"/>
      <c r="M59" s="13"/>
      <c r="N59" s="13"/>
    </row>
    <row r="60" spans="1:14" ht="69.95" customHeight="1" x14ac:dyDescent="0.2">
      <c r="A60" s="26" t="s">
        <v>125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</sheetData>
  <mergeCells count="29">
    <mergeCell ref="A41:C41"/>
    <mergeCell ref="J41:K41"/>
    <mergeCell ref="L41:N41"/>
    <mergeCell ref="A60:N60"/>
    <mergeCell ref="D52:D54"/>
    <mergeCell ref="A56:D56"/>
    <mergeCell ref="A39:C39"/>
    <mergeCell ref="J39:K39"/>
    <mergeCell ref="L39:N39"/>
    <mergeCell ref="A40:C40"/>
    <mergeCell ref="J40:K40"/>
    <mergeCell ref="L40:N40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" right="0.5" top="1" bottom="1" header="0.5" footer="0.5"/>
  <pageSetup paperSize="9" fitToHeight="0" orientation="landscape"/>
  <headerFooter>
    <oddHeader>&amp;L &amp;CUFSM
CNPJ: 95.591.764/0001-05 &amp;R</oddHeader>
    <oddFooter>&amp;L &amp;CAvenida Roraima Cidade Universitária - Camobi - Santa Maria / RS
 / fabricio.zamberlan@ufsm.br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Fabrício</cp:lastModifiedBy>
  <cp:revision>0</cp:revision>
  <dcterms:created xsi:type="dcterms:W3CDTF">2023-05-15T12:41:51Z</dcterms:created>
  <dcterms:modified xsi:type="dcterms:W3CDTF">2023-05-15T12:44:58Z</dcterms:modified>
</cp:coreProperties>
</file>